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<sst xmlns="http://schemas.openxmlformats.org/spreadsheetml/2006/main" count="23" uniqueCount="23">
  <si>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[s]</t>
  </si>
  <si>
    <t>=</t>
  </si>
  <si>
    <t>T0</t>
  </si>
  <si>
    <t>D24</t>
  </si>
  <si>
    <t>G26</t>
  </si>
  <si>
    <t>τ [sec]</t>
  </si>
  <si>
    <t>Tmeasured(τ)</t>
  </si>
  <si>
    <t>Tshifted(τ)</t>
  </si>
  <si>
    <t>Tcalc. (τ)</t>
  </si>
  <si>
    <t>Time constant:</t>
  </si>
  <si>
    <t>Looking for the time constant</t>
  </si>
  <si>
    <t>The measured temperature changing in the function of the time, and simulated as a single-capacity element</t>
  </si>
  <si>
    <t>Switch on</t>
  </si>
  <si>
    <t>Stabilized</t>
  </si>
  <si>
    <r>
      <t>Δ</t>
    </r>
    <r>
      <rPr>
        <sz val="10"/>
        <rFont val="Arial"/>
        <family val="0"/>
      </rPr>
      <t>T variance square</t>
    </r>
  </si>
  <si>
    <t>Sum of the variance square</t>
  </si>
  <si>
    <t>The thermocouple measures the airflow's temperature, and switch on the infralamp</t>
  </si>
  <si>
    <t>Tools - Goal Seek:</t>
  </si>
  <si>
    <t>Formula cell:</t>
  </si>
  <si>
    <t>Target value</t>
  </si>
  <si>
    <t>Varible cell</t>
  </si>
  <si>
    <t>The methode to determining the time constant is makeing the sum of the variance square (error) to minimum, with goal seeking</t>
  </si>
  <si>
    <t>(if the goal seek can not find the time constant, try the iteration manualy !)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</si>
</sst>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000"/>
    <numFmt numFmtId="169" formatCode="0.0000000"/>
    <numFmt numFmtId="170" formatCode="0.00000"/>
    <numFmt numFmtId="171" formatCode="0.0000"/>
    <numFmt numFmtId="172" formatCode="0.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375"/>
          <c:w val="0.88825"/>
          <c:h val="0.8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Munka1!$C$4</c:f>
              <c:strCache>
                <c:ptCount val="1"/>
                <c:pt idx="0">
                  <c:v>Tmeasured(τ)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Munka1!$B$6:$B$18</c:f>
              <c:numCache/>
            </c:numRef>
          </c:xVal>
          <c:yVal>
            <c:numRef>
              <c:f>Munka1!$C$6:$C$18</c:f>
              <c:numCache/>
            </c:numRef>
          </c:yVal>
          <c:smooth val="0"/>
        </c:ser>
        <c:ser>
          <c:idx val="1"/>
          <c:order val="1"/>
          <c:tx>
            <c:strRef>
              <c:f>Munka1!$D$4</c:f>
              <c:strCache>
                <c:ptCount val="1"/>
                <c:pt idx="0">
                  <c:v>Tshifted(τ)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Munka1!$B$6:$B$18</c:f>
              <c:numCache/>
            </c:numRef>
          </c:xVal>
          <c:yVal>
            <c:numRef>
              <c:f>Munka1!$D$6:$D$18</c:f>
              <c:numCache/>
            </c:numRef>
          </c:yVal>
          <c:smooth val="0"/>
        </c:ser>
        <c:ser>
          <c:idx val="2"/>
          <c:order val="2"/>
          <c:tx>
            <c:strRef>
              <c:f>Munka1!$E$4</c:f>
              <c:strCache>
                <c:ptCount val="1"/>
                <c:pt idx="0">
                  <c:v>Tcalc. (τ)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Munka1!$B$6:$B$18</c:f>
              <c:numCache/>
            </c:numRef>
          </c:xVal>
          <c:yVal>
            <c:numRef>
              <c:f>Munka1!$E$6:$E$18</c:f>
              <c:numCache/>
            </c:numRef>
          </c:yVal>
          <c:smooth val="0"/>
        </c:ser>
        <c:axId val="19059875"/>
        <c:axId val="37321148"/>
      </c:scatterChart>
      <c:scatterChart>
        <c:scatterStyle val="lineMarker"/>
        <c:varyColors val="0"/>
        <c:ser>
          <c:idx val="3"/>
          <c:order val="3"/>
          <c:tx>
            <c:strRef>
              <c:f>Munka1!$F$4</c:f>
              <c:strCache>
                <c:ptCount val="1"/>
                <c:pt idx="0">
                  <c:v>ΔT variance square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Munka1!$B$6:$B$18</c:f>
              <c:numCache/>
            </c:numRef>
          </c:xVal>
          <c:yVal>
            <c:numRef>
              <c:f>Munka1!$F$6:$F$18</c:f>
              <c:numCache/>
            </c:numRef>
          </c:yVal>
          <c:smooth val="0"/>
        </c:ser>
        <c:axId val="346013"/>
        <c:axId val="3114118"/>
      </c:scatterChart>
      <c:valAx>
        <c:axId val="19059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τ [sec]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21148"/>
        <c:crosses val="autoZero"/>
        <c:crossBetween val="midCat"/>
        <c:dispUnits/>
      </c:val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 measured, T shifted, T calculated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59875"/>
        <c:crosses val="autoZero"/>
        <c:crossBetween val="midCat"/>
        <c:dispUnits/>
      </c:valAx>
      <c:valAx>
        <c:axId val="346013"/>
        <c:scaling>
          <c:orientation val="minMax"/>
        </c:scaling>
        <c:axPos val="b"/>
        <c:delete val="1"/>
        <c:majorTickMark val="in"/>
        <c:minorTickMark val="none"/>
        <c:tickLblPos val="nextTo"/>
        <c:crossAx val="3114118"/>
        <c:crosses val="max"/>
        <c:crossBetween val="midCat"/>
        <c:dispUnits/>
      </c:valAx>
      <c:valAx>
        <c:axId val="3114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Variance square [-]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01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2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13</xdr:row>
      <xdr:rowOff>152400</xdr:rowOff>
    </xdr:from>
    <xdr:to>
      <xdr:col>17</xdr:col>
      <xdr:colOff>476250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5981700" y="2257425"/>
        <a:ext cx="5895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390525</xdr:colOff>
      <xdr:row>32</xdr:row>
      <xdr:rowOff>95250</xdr:rowOff>
    </xdr:from>
    <xdr:to>
      <xdr:col>7</xdr:col>
      <xdr:colOff>57150</xdr:colOff>
      <xdr:row>40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276850"/>
          <a:ext cx="418147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11.8515625" style="0" customWidth="1"/>
    <col min="3" max="3" width="14.57421875" style="0" customWidth="1"/>
    <col min="4" max="5" width="10.57421875" style="0" bestFit="1" customWidth="1"/>
    <col min="6" max="6" width="13.7109375" style="0" bestFit="1" customWidth="1"/>
  </cols>
  <sheetData>
    <row r="1" ht="12.75">
      <c r="A1" t="s">
        <v>16</v>
      </c>
    </row>
    <row r="2" ht="12.75">
      <c r="A2" t="s">
        <v>11</v>
      </c>
    </row>
    <row r="4" spans="2:6" ht="12.75">
      <c r="B4" s="1" t="s">
        <v>5</v>
      </c>
      <c r="C4" t="s">
        <v>6</v>
      </c>
      <c r="D4" t="s">
        <v>7</v>
      </c>
      <c r="E4" t="s">
        <v>8</v>
      </c>
      <c r="F4" s="1" t="s">
        <v>14</v>
      </c>
    </row>
    <row r="6" spans="1:6" ht="12.75">
      <c r="A6" t="s">
        <v>12</v>
      </c>
      <c r="B6">
        <v>0</v>
      </c>
      <c r="C6" s="4">
        <v>28.011641154877218</v>
      </c>
      <c r="D6" s="4">
        <f>C6-$C$6</f>
        <v>0</v>
      </c>
      <c r="E6" s="4">
        <f>$C$20*(1-POWER(2.7172,(-B6/$D$24)))</f>
        <v>0</v>
      </c>
      <c r="F6" s="5">
        <f>(D6-E6)^2</f>
        <v>0</v>
      </c>
    </row>
    <row r="7" spans="2:6" ht="12.75">
      <c r="B7">
        <v>1</v>
      </c>
      <c r="C7" s="4">
        <v>34.94755028377364</v>
      </c>
      <c r="D7" s="4">
        <f aca="true" t="shared" si="0" ref="D7:D18">C7-$C$6</f>
        <v>6.935909128896419</v>
      </c>
      <c r="E7" s="4">
        <f aca="true" t="shared" si="1" ref="E7:E18">$C$20*(1-POWER(2.7172,(-B7/$D$24)))</f>
        <v>7.099214874691757</v>
      </c>
      <c r="F7" s="5">
        <f aca="true" t="shared" si="2" ref="F7:F18">(D7-E7)^2</f>
        <v>0.02666876660977147</v>
      </c>
    </row>
    <row r="8" spans="2:6" ht="12.75">
      <c r="B8">
        <v>2</v>
      </c>
      <c r="C8" s="4">
        <v>39.92247314515299</v>
      </c>
      <c r="D8" s="4">
        <f t="shared" si="0"/>
        <v>11.910831990275774</v>
      </c>
      <c r="E8" s="4">
        <f t="shared" si="1"/>
        <v>12.105295697765696</v>
      </c>
      <c r="F8" s="5">
        <f t="shared" si="2"/>
        <v>0.037816133530725785</v>
      </c>
    </row>
    <row r="9" spans="2:6" ht="12.75">
      <c r="B9">
        <v>3</v>
      </c>
      <c r="C9" s="4">
        <v>43.501066754729074</v>
      </c>
      <c r="D9" s="4">
        <f t="shared" si="0"/>
        <v>15.489425599851856</v>
      </c>
      <c r="E9" s="4">
        <f t="shared" si="1"/>
        <v>15.635382566454373</v>
      </c>
      <c r="F9" s="5">
        <f t="shared" si="2"/>
        <v>0.021303436099808296</v>
      </c>
    </row>
    <row r="10" spans="2:6" ht="12.75">
      <c r="B10">
        <v>4</v>
      </c>
      <c r="C10" s="4">
        <v>46.054931603918604</v>
      </c>
      <c r="D10" s="4">
        <f t="shared" si="0"/>
        <v>18.043290449041386</v>
      </c>
      <c r="E10" s="4">
        <f t="shared" si="1"/>
        <v>18.124657858025937</v>
      </c>
      <c r="F10" s="5">
        <f t="shared" si="2"/>
        <v>0.00662065524485924</v>
      </c>
    </row>
    <row r="11" spans="2:6" ht="12.75">
      <c r="B11">
        <v>5</v>
      </c>
      <c r="C11" s="4">
        <v>47.88839084596238</v>
      </c>
      <c r="D11" s="4">
        <f t="shared" si="0"/>
        <v>19.87674969108516</v>
      </c>
      <c r="E11" s="4">
        <f t="shared" si="1"/>
        <v>19.879994683357523</v>
      </c>
      <c r="F11" s="5">
        <f t="shared" si="2"/>
        <v>1.0529974847704022E-05</v>
      </c>
    </row>
    <row r="12" spans="2:6" ht="12.75">
      <c r="B12">
        <v>6</v>
      </c>
      <c r="C12" s="4">
        <v>49.20368892649159</v>
      </c>
      <c r="D12" s="4">
        <f t="shared" si="0"/>
        <v>21.19204777161437</v>
      </c>
      <c r="E12" s="4">
        <f t="shared" si="1"/>
        <v>21.1177876188347</v>
      </c>
      <c r="F12" s="5">
        <f t="shared" si="2"/>
        <v>0.005514570290859735</v>
      </c>
    </row>
    <row r="13" spans="2:6" ht="12.75">
      <c r="B13">
        <v>7</v>
      </c>
      <c r="C13" s="4">
        <v>50.15571558141336</v>
      </c>
      <c r="D13" s="4">
        <f t="shared" si="0"/>
        <v>22.144074426536143</v>
      </c>
      <c r="E13" s="4">
        <f t="shared" si="1"/>
        <v>21.990629417062106</v>
      </c>
      <c r="F13" s="5">
        <f t="shared" si="2"/>
        <v>0.023545370932487354</v>
      </c>
    </row>
    <row r="14" spans="2:6" ht="12.75">
      <c r="B14">
        <v>8</v>
      </c>
      <c r="C14" s="4">
        <v>50.841511714833</v>
      </c>
      <c r="D14" s="4">
        <f t="shared" si="0"/>
        <v>22.82987055995578</v>
      </c>
      <c r="E14" s="4">
        <f t="shared" si="1"/>
        <v>22.606122350408953</v>
      </c>
      <c r="F14" s="5">
        <f t="shared" si="2"/>
        <v>0.05006326127541063</v>
      </c>
    </row>
    <row r="15" spans="2:6" ht="12.75">
      <c r="B15">
        <v>9</v>
      </c>
      <c r="C15" s="4">
        <v>51.319791644231486</v>
      </c>
      <c r="D15" s="4">
        <f t="shared" si="0"/>
        <v>23.30815048935427</v>
      </c>
      <c r="E15" s="4">
        <f t="shared" si="1"/>
        <v>23.040143213948312</v>
      </c>
      <c r="F15" s="5">
        <f t="shared" si="2"/>
        <v>0.07182789967052426</v>
      </c>
    </row>
    <row r="16" spans="2:6" ht="12.75">
      <c r="B16">
        <v>10</v>
      </c>
      <c r="C16" s="4">
        <v>51.65936334029908</v>
      </c>
      <c r="D16" s="4">
        <f t="shared" si="0"/>
        <v>23.647722185421863</v>
      </c>
      <c r="E16" s="4">
        <f t="shared" si="1"/>
        <v>23.34619727205607</v>
      </c>
      <c r="F16" s="5">
        <f t="shared" si="2"/>
        <v>0.09091727338024864</v>
      </c>
    </row>
    <row r="17" spans="2:6" ht="12.75">
      <c r="B17">
        <v>11</v>
      </c>
      <c r="C17" s="4">
        <v>51.925106696191975</v>
      </c>
      <c r="D17" s="4">
        <f t="shared" si="0"/>
        <v>23.913465541314757</v>
      </c>
      <c r="E17" s="4">
        <f t="shared" si="1"/>
        <v>23.562014285368225</v>
      </c>
      <c r="F17" s="5">
        <f t="shared" si="2"/>
        <v>0.123517985306395</v>
      </c>
    </row>
    <row r="18" spans="1:6" ht="12.75">
      <c r="A18" t="s">
        <v>13</v>
      </c>
      <c r="B18">
        <v>12</v>
      </c>
      <c r="C18" s="4">
        <v>52.08981799122971</v>
      </c>
      <c r="D18" s="4">
        <f t="shared" si="0"/>
        <v>24.07817683635249</v>
      </c>
      <c r="E18" s="4">
        <f t="shared" si="1"/>
        <v>23.714199763721137</v>
      </c>
      <c r="F18" s="5">
        <f t="shared" si="2"/>
        <v>0.13247930940128966</v>
      </c>
    </row>
    <row r="20" spans="2:3" ht="12.75">
      <c r="B20" t="s">
        <v>2</v>
      </c>
      <c r="C20">
        <f>C18-C6</f>
        <v>24.07817683635249</v>
      </c>
    </row>
    <row r="22" ht="12.75">
      <c r="C22" t="s">
        <v>10</v>
      </c>
    </row>
    <row r="24" spans="3:5" ht="12.75">
      <c r="C24" s="2" t="s">
        <v>9</v>
      </c>
      <c r="D24" s="2">
        <v>2.861476200000037</v>
      </c>
      <c r="E24" s="2" t="s">
        <v>0</v>
      </c>
    </row>
    <row r="26" spans="3:7" ht="12.75">
      <c r="C26" t="s">
        <v>15</v>
      </c>
      <c r="F26" t="s">
        <v>1</v>
      </c>
      <c r="G26" s="2">
        <f>SUM(F6:F18)</f>
        <v>0.5902851917172278</v>
      </c>
    </row>
    <row r="29" spans="3:7" ht="12.75">
      <c r="C29" t="s">
        <v>17</v>
      </c>
      <c r="F29" t="s">
        <v>18</v>
      </c>
      <c r="G29" s="3" t="s">
        <v>4</v>
      </c>
    </row>
    <row r="30" spans="6:7" ht="12.75">
      <c r="F30" t="s">
        <v>19</v>
      </c>
      <c r="G30" s="3">
        <v>0</v>
      </c>
    </row>
    <row r="31" spans="6:7" ht="12.75">
      <c r="F31" t="s">
        <v>20</v>
      </c>
      <c r="G31" s="3" t="s">
        <v>3</v>
      </c>
    </row>
    <row r="34" ht="12.75">
      <c r="B34" s="2"/>
    </row>
    <row r="43" ht="12.75">
      <c r="A43" t="s">
        <v>21</v>
      </c>
    </row>
    <row r="44" ht="12.75">
      <c r="A44" t="s">
        <v>22</v>
      </c>
    </row>
  </sheetData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316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2008-09-27T09:50:24Z</dcterms:created>
  <dcterms:modified xsi:type="dcterms:W3CDTF">2008-11-29T19:23:53Z</dcterms:modified>
  <cp:category/>
  <cp:version/>
  <cp:contentType/>
  <cp:contentStatus/>
</cp:coreProperties>
</file>